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nt\Desktop\"/>
    </mc:Choice>
  </mc:AlternateContent>
  <xr:revisionPtr revIDLastSave="0" documentId="8_{0F0A2129-9715-496B-8A68-50A80B3DCEF1}" xr6:coauthVersionLast="47" xr6:coauthVersionMax="47" xr10:uidLastSave="{00000000-0000-0000-0000-000000000000}"/>
  <bookViews>
    <workbookView xWindow="2535" yWindow="705" windowWidth="17955" windowHeight="9330" activeTab="1" xr2:uid="{904AEDEA-D202-4870-B6BE-87E34B2615B3}"/>
  </bookViews>
  <sheets>
    <sheet name="サンプル" sheetId="1" r:id="rId1"/>
    <sheet name="入力シート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3" l="1"/>
  <c r="B4" i="3"/>
  <c r="B7" i="3" s="1"/>
  <c r="B8" i="1"/>
  <c r="B9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B4" i="1"/>
  <c r="B6" i="1" s="1"/>
  <c r="Q8" i="1"/>
  <c r="Q6" i="3" l="1"/>
  <c r="O5" i="3"/>
  <c r="O7" i="3" s="1"/>
  <c r="P5" i="3"/>
  <c r="P7" i="3" s="1"/>
  <c r="H5" i="3"/>
  <c r="H7" i="3" s="1"/>
  <c r="I5" i="3"/>
  <c r="I7" i="3" s="1"/>
  <c r="Q5" i="3"/>
  <c r="Q7" i="3" s="1"/>
  <c r="W5" i="3"/>
  <c r="W7" i="3" s="1"/>
  <c r="B6" i="3"/>
  <c r="G5" i="3"/>
  <c r="G7" i="3" s="1"/>
  <c r="B9" i="3"/>
  <c r="B8" i="3" s="1"/>
  <c r="J5" i="3"/>
  <c r="R5" i="3"/>
  <c r="T6" i="3"/>
  <c r="S5" i="3"/>
  <c r="S7" i="3" s="1"/>
  <c r="L5" i="3"/>
  <c r="L7" i="3" s="1"/>
  <c r="E5" i="3"/>
  <c r="E7" i="3" s="1"/>
  <c r="M5" i="3"/>
  <c r="M7" i="3" s="1"/>
  <c r="U5" i="3"/>
  <c r="U7" i="3" s="1"/>
  <c r="W6" i="3"/>
  <c r="C5" i="3"/>
  <c r="C7" i="3" s="1"/>
  <c r="K5" i="3"/>
  <c r="K7" i="3" s="1"/>
  <c r="E6" i="3"/>
  <c r="U6" i="3"/>
  <c r="D5" i="3"/>
  <c r="D7" i="3" s="1"/>
  <c r="T5" i="3"/>
  <c r="T7" i="3" s="1"/>
  <c r="F5" i="3"/>
  <c r="F7" i="3" s="1"/>
  <c r="N5" i="3"/>
  <c r="N7" i="3" s="1"/>
  <c r="V5" i="3"/>
  <c r="V7" i="3" s="1"/>
  <c r="P6" i="3"/>
  <c r="J5" i="1"/>
  <c r="J7" i="1" s="1"/>
  <c r="R5" i="1"/>
  <c r="R7" i="1" s="1"/>
  <c r="C5" i="1"/>
  <c r="K5" i="1"/>
  <c r="K7" i="1" s="1"/>
  <c r="S5" i="1"/>
  <c r="S7" i="1" s="1"/>
  <c r="D5" i="1"/>
  <c r="L5" i="1"/>
  <c r="L7" i="1" s="1"/>
  <c r="T5" i="1"/>
  <c r="T7" i="1" s="1"/>
  <c r="E5" i="1"/>
  <c r="F5" i="1"/>
  <c r="F7" i="1" s="1"/>
  <c r="N5" i="1"/>
  <c r="N7" i="1" s="1"/>
  <c r="V5" i="1"/>
  <c r="V7" i="1" s="1"/>
  <c r="B7" i="1"/>
  <c r="G5" i="1"/>
  <c r="G7" i="1" s="1"/>
  <c r="O5" i="1"/>
  <c r="O7" i="1" s="1"/>
  <c r="W5" i="1"/>
  <c r="W7" i="1" s="1"/>
  <c r="U5" i="1"/>
  <c r="U7" i="1" s="1"/>
  <c r="H5" i="1"/>
  <c r="H7" i="1" s="1"/>
  <c r="P5" i="1"/>
  <c r="P7" i="1" s="1"/>
  <c r="M5" i="1"/>
  <c r="M7" i="1" s="1"/>
  <c r="I5" i="1"/>
  <c r="I7" i="1" s="1"/>
  <c r="Q5" i="1"/>
  <c r="Q7" i="1" s="1"/>
  <c r="I6" i="3" l="1"/>
  <c r="C6" i="3"/>
  <c r="O6" i="3"/>
  <c r="L6" i="3"/>
  <c r="G6" i="3"/>
  <c r="H6" i="3"/>
  <c r="D6" i="3"/>
  <c r="V6" i="3"/>
  <c r="R7" i="3"/>
  <c r="R6" i="3"/>
  <c r="J7" i="3"/>
  <c r="J6" i="3"/>
  <c r="N6" i="3"/>
  <c r="K6" i="3"/>
  <c r="F6" i="3"/>
  <c r="M6" i="3"/>
  <c r="S6" i="3"/>
  <c r="E7" i="1"/>
  <c r="E6" i="1"/>
  <c r="D7" i="1"/>
  <c r="D6" i="1"/>
  <c r="C7" i="1"/>
  <c r="C6" i="1"/>
</calcChain>
</file>

<file path=xl/sharedStrings.xml><?xml version="1.0" encoding="utf-8"?>
<sst xmlns="http://schemas.openxmlformats.org/spreadsheetml/2006/main" count="21" uniqueCount="11">
  <si>
    <t>商品名</t>
    <rPh sb="0" eb="3">
      <t>ショウヒンメイ</t>
    </rPh>
    <phoneticPr fontId="1"/>
  </si>
  <si>
    <t>山型食パン</t>
    <rPh sb="0" eb="2">
      <t>ヤマガタ</t>
    </rPh>
    <rPh sb="2" eb="3">
      <t>ショク</t>
    </rPh>
    <phoneticPr fontId="1"/>
  </si>
  <si>
    <t>材料費</t>
    <rPh sb="0" eb="3">
      <t>ザイリョウヒ</t>
    </rPh>
    <phoneticPr fontId="1"/>
  </si>
  <si>
    <t>経費</t>
    <rPh sb="0" eb="2">
      <t>ケイヒ</t>
    </rPh>
    <phoneticPr fontId="1"/>
  </si>
  <si>
    <t>原価</t>
    <rPh sb="0" eb="2">
      <t>ゲンカ</t>
    </rPh>
    <phoneticPr fontId="1"/>
  </si>
  <si>
    <t>販売価格</t>
    <rPh sb="0" eb="4">
      <t>ハンバイカカク</t>
    </rPh>
    <phoneticPr fontId="1"/>
  </si>
  <si>
    <t>原価率</t>
    <rPh sb="0" eb="3">
      <t>ゲンカリツ</t>
    </rPh>
    <phoneticPr fontId="1"/>
  </si>
  <si>
    <t>利益</t>
    <rPh sb="0" eb="2">
      <t>リエキ</t>
    </rPh>
    <phoneticPr fontId="1"/>
  </si>
  <si>
    <t>マークアップ率</t>
    <rPh sb="6" eb="7">
      <t>リツ</t>
    </rPh>
    <phoneticPr fontId="1"/>
  </si>
  <si>
    <t>利益率</t>
    <rPh sb="0" eb="3">
      <t>リエキリツ</t>
    </rPh>
    <phoneticPr fontId="1"/>
  </si>
  <si>
    <t>２倍</t>
    <rPh sb="1" eb="2">
      <t>バイ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</si>
</sst>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0" fillId="0" borderId="5" xfId="0" applyBorder="1">
      <alignment vertical="center"/>
    </xf>
    <xf numFmtId="0" fontId="0" fillId="2" borderId="6" xfId="0" applyFill="1" applyBorder="1" applyProtection="1">
      <alignment vertical="center"/>
      <protection locked="0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76" fontId="0" fillId="0" borderId="9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7" fontId="0" fillId="0" borderId="11" xfId="0" applyNumberFormat="1" applyBorder="1">
      <alignment vertical="center"/>
    </xf>
    <xf numFmtId="177" fontId="2" fillId="0" borderId="7" xfId="0" applyNumberFormat="1" applyFont="1" applyBorder="1">
      <alignment vertical="center"/>
    </xf>
    <xf numFmtId="177" fontId="2" fillId="0" borderId="7" xfId="0" applyNumberFormat="1" applyFont="1" applyBorder="1" applyProtection="1">
      <alignment vertical="center"/>
      <protection locked="0"/>
    </xf>
    <xf numFmtId="10" fontId="0" fillId="0" borderId="12" xfId="0" applyNumberFormat="1" applyBorder="1">
      <alignment vertical="center"/>
    </xf>
    <xf numFmtId="1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241FE-53AD-48B2-8E79-4BBE32E074F2}">
  <dimension ref="A1:W14"/>
  <sheetViews>
    <sheetView workbookViewId="0">
      <selection activeCell="G14" sqref="G14"/>
    </sheetView>
  </sheetViews>
  <sheetFormatPr defaultRowHeight="18.75" x14ac:dyDescent="0.4"/>
  <cols>
    <col min="1" max="1" width="16" customWidth="1"/>
    <col min="2" max="3" width="9.5" bestFit="1" customWidth="1"/>
    <col min="18" max="18" width="10.875" customWidth="1"/>
  </cols>
  <sheetData>
    <row r="1" spans="1:23" ht="19.5" thickBot="1" x14ac:dyDescent="0.45">
      <c r="A1" s="1" t="s">
        <v>0</v>
      </c>
      <c r="B1" s="2" t="s">
        <v>1</v>
      </c>
      <c r="C1" s="3"/>
      <c r="D1" s="4"/>
    </row>
    <row r="2" spans="1:23" ht="19.5" thickBot="1" x14ac:dyDescent="0.45">
      <c r="A2" s="5" t="s">
        <v>2</v>
      </c>
      <c r="B2" s="6">
        <v>124.65</v>
      </c>
    </row>
    <row r="3" spans="1:23" ht="19.5" thickBot="1" x14ac:dyDescent="0.45">
      <c r="A3" s="1" t="s">
        <v>3</v>
      </c>
      <c r="B3" s="6">
        <v>83.12</v>
      </c>
    </row>
    <row r="4" spans="1:23" ht="19.5" thickBot="1" x14ac:dyDescent="0.45">
      <c r="A4" s="7" t="s">
        <v>4</v>
      </c>
      <c r="B4" s="8">
        <f>B2+B3</f>
        <v>207.77</v>
      </c>
    </row>
    <row r="5" spans="1:23" ht="19.5" thickBot="1" x14ac:dyDescent="0.45">
      <c r="A5" s="1" t="s">
        <v>5</v>
      </c>
      <c r="B5" s="6">
        <v>320</v>
      </c>
      <c r="C5" s="9">
        <f>$B4*(1+C8)</f>
        <v>259.71250000000003</v>
      </c>
      <c r="D5" s="10">
        <f>$B4*(1+D8)</f>
        <v>270.101</v>
      </c>
      <c r="E5" s="10">
        <f t="shared" ref="E5:O5" si="0">$B4*(1+E8)</f>
        <v>280.48950000000002</v>
      </c>
      <c r="F5" s="10">
        <f t="shared" si="0"/>
        <v>290.87799999999999</v>
      </c>
      <c r="G5" s="10">
        <f t="shared" si="0"/>
        <v>301.26650000000001</v>
      </c>
      <c r="H5" s="10">
        <f t="shared" si="0"/>
        <v>311.65500000000003</v>
      </c>
      <c r="I5" s="10">
        <f t="shared" si="0"/>
        <v>322.04350000000005</v>
      </c>
      <c r="J5" s="10">
        <f t="shared" si="0"/>
        <v>332.43200000000002</v>
      </c>
      <c r="K5" s="10">
        <f t="shared" si="0"/>
        <v>342.82049999999998</v>
      </c>
      <c r="L5" s="10">
        <f t="shared" si="0"/>
        <v>353.209</v>
      </c>
      <c r="M5" s="10">
        <f t="shared" si="0"/>
        <v>363.59750000000003</v>
      </c>
      <c r="N5" s="10">
        <f t="shared" si="0"/>
        <v>373.98600000000005</v>
      </c>
      <c r="O5" s="10">
        <f t="shared" si="0"/>
        <v>384.37450000000001</v>
      </c>
      <c r="P5" s="10">
        <f>$B4*(1+P8)</f>
        <v>394.76299999999998</v>
      </c>
      <c r="Q5" s="10">
        <f>$B4*(1+Q8)</f>
        <v>405.1515</v>
      </c>
      <c r="R5" s="10">
        <f>$B4*(1+R8)</f>
        <v>415.54</v>
      </c>
      <c r="S5" s="10">
        <f t="shared" ref="S5:W5" si="1">$B4*(1+S8)</f>
        <v>436.31700000000006</v>
      </c>
      <c r="T5" s="10">
        <f t="shared" si="1"/>
        <v>457.09400000000005</v>
      </c>
      <c r="U5" s="10">
        <f t="shared" si="1"/>
        <v>477.87099999999998</v>
      </c>
      <c r="V5" s="10">
        <f t="shared" si="1"/>
        <v>498.64800000000002</v>
      </c>
      <c r="W5" s="10">
        <f t="shared" si="1"/>
        <v>519.42500000000007</v>
      </c>
    </row>
    <row r="6" spans="1:23" x14ac:dyDescent="0.4">
      <c r="A6" s="7" t="s">
        <v>6</v>
      </c>
      <c r="B6" s="11">
        <f>IF(B4=0,"",B4/B5)</f>
        <v>0.64928125000000003</v>
      </c>
      <c r="C6" s="12">
        <f>IF($B4=0,"",$B4/C5)</f>
        <v>0.79999999999999993</v>
      </c>
      <c r="D6" s="12">
        <f>IF($B4=0,"",$B4/D5)</f>
        <v>0.76923076923076927</v>
      </c>
      <c r="E6" s="12">
        <f t="shared" ref="E6:W6" si="2">IF($B4=0,"",$B4/E5)</f>
        <v>0.7407407407407407</v>
      </c>
      <c r="F6" s="12">
        <f t="shared" si="2"/>
        <v>0.7142857142857143</v>
      </c>
      <c r="G6" s="12">
        <f t="shared" si="2"/>
        <v>0.68965517241379315</v>
      </c>
      <c r="H6" s="12">
        <f t="shared" si="2"/>
        <v>0.66666666666666663</v>
      </c>
      <c r="I6" s="12">
        <f t="shared" si="2"/>
        <v>0.64516129032258063</v>
      </c>
      <c r="J6" s="12">
        <f t="shared" si="2"/>
        <v>0.625</v>
      </c>
      <c r="K6" s="12">
        <f t="shared" si="2"/>
        <v>0.60606060606060608</v>
      </c>
      <c r="L6" s="12">
        <f t="shared" si="2"/>
        <v>0.58823529411764708</v>
      </c>
      <c r="M6" s="12">
        <f t="shared" si="2"/>
        <v>0.5714285714285714</v>
      </c>
      <c r="N6" s="12">
        <f t="shared" si="2"/>
        <v>0.55555555555555547</v>
      </c>
      <c r="O6" s="12">
        <f t="shared" si="2"/>
        <v>0.54054054054054057</v>
      </c>
      <c r="P6" s="12">
        <f t="shared" si="2"/>
        <v>0.52631578947368429</v>
      </c>
      <c r="Q6" s="12">
        <f t="shared" si="2"/>
        <v>0.51282051282051289</v>
      </c>
      <c r="R6" s="12">
        <f t="shared" si="2"/>
        <v>0.5</v>
      </c>
      <c r="S6" s="12">
        <f t="shared" si="2"/>
        <v>0.47619047619047616</v>
      </c>
      <c r="T6" s="12">
        <f t="shared" si="2"/>
        <v>0.45454545454545453</v>
      </c>
      <c r="U6" s="12">
        <f t="shared" si="2"/>
        <v>0.43478260869565222</v>
      </c>
      <c r="V6" s="12">
        <f t="shared" si="2"/>
        <v>0.41666666666666669</v>
      </c>
      <c r="W6" s="12">
        <f t="shared" si="2"/>
        <v>0.39999999999999997</v>
      </c>
    </row>
    <row r="7" spans="1:23" x14ac:dyDescent="0.4">
      <c r="A7" s="7" t="s">
        <v>7</v>
      </c>
      <c r="B7">
        <f>B5-B4</f>
        <v>112.22999999999999</v>
      </c>
      <c r="C7" s="13">
        <f t="shared" ref="C7:W7" si="3">C5-B4</f>
        <v>51.942500000000024</v>
      </c>
      <c r="D7" s="10">
        <f t="shared" si="3"/>
        <v>270.101</v>
      </c>
      <c r="E7" s="10">
        <f t="shared" si="3"/>
        <v>280.48950000000002</v>
      </c>
      <c r="F7" s="10">
        <f t="shared" si="3"/>
        <v>290.87799999999999</v>
      </c>
      <c r="G7" s="10">
        <f t="shared" si="3"/>
        <v>301.26650000000001</v>
      </c>
      <c r="H7" s="10">
        <f t="shared" si="3"/>
        <v>311.65500000000003</v>
      </c>
      <c r="I7" s="10">
        <f t="shared" si="3"/>
        <v>322.04350000000005</v>
      </c>
      <c r="J7" s="10">
        <f t="shared" si="3"/>
        <v>332.43200000000002</v>
      </c>
      <c r="K7" s="10">
        <f t="shared" si="3"/>
        <v>342.82049999999998</v>
      </c>
      <c r="L7" s="10">
        <f t="shared" si="3"/>
        <v>353.209</v>
      </c>
      <c r="M7" s="10">
        <f t="shared" si="3"/>
        <v>363.59750000000003</v>
      </c>
      <c r="N7" s="10">
        <f t="shared" si="3"/>
        <v>373.98600000000005</v>
      </c>
      <c r="O7" s="10">
        <f t="shared" si="3"/>
        <v>384.37450000000001</v>
      </c>
      <c r="P7" s="10">
        <f t="shared" si="3"/>
        <v>394.76299999999998</v>
      </c>
      <c r="Q7" s="10">
        <f t="shared" si="3"/>
        <v>405.1515</v>
      </c>
      <c r="R7" s="10">
        <f t="shared" si="3"/>
        <v>415.54</v>
      </c>
      <c r="S7" s="10">
        <f t="shared" si="3"/>
        <v>436.31700000000006</v>
      </c>
      <c r="T7" s="10">
        <f t="shared" si="3"/>
        <v>457.09400000000005</v>
      </c>
      <c r="U7" s="10">
        <f t="shared" si="3"/>
        <v>477.87099999999998</v>
      </c>
      <c r="V7" s="10">
        <f t="shared" si="3"/>
        <v>498.64800000000002</v>
      </c>
      <c r="W7" s="10">
        <f t="shared" si="3"/>
        <v>519.42500000000007</v>
      </c>
    </row>
    <row r="8" spans="1:23" x14ac:dyDescent="0.4">
      <c r="A8" s="7" t="s">
        <v>8</v>
      </c>
      <c r="B8" s="14">
        <f>IF(B7=0,"",B9/(1-B9))</f>
        <v>0.54016460509216913</v>
      </c>
      <c r="C8" s="15">
        <v>0.25</v>
      </c>
      <c r="D8" s="15">
        <v>0.3</v>
      </c>
      <c r="E8" s="15">
        <v>0.35</v>
      </c>
      <c r="F8" s="15">
        <v>0.4</v>
      </c>
      <c r="G8" s="15">
        <v>0.45</v>
      </c>
      <c r="H8" s="15">
        <v>0.5</v>
      </c>
      <c r="I8" s="16">
        <v>0.55000000000000004</v>
      </c>
      <c r="J8" s="15">
        <v>0.6</v>
      </c>
      <c r="K8" s="15">
        <v>0.65</v>
      </c>
      <c r="L8" s="15">
        <v>0.7</v>
      </c>
      <c r="M8" s="15">
        <v>0.75</v>
      </c>
      <c r="N8" s="15">
        <v>0.8</v>
      </c>
      <c r="O8" s="15">
        <v>0.85</v>
      </c>
      <c r="P8" s="15">
        <v>0.9</v>
      </c>
      <c r="Q8" s="15">
        <f>0.95</f>
        <v>0.95</v>
      </c>
      <c r="R8" s="15">
        <v>1</v>
      </c>
      <c r="S8" s="15">
        <v>1.1000000000000001</v>
      </c>
      <c r="T8" s="15">
        <v>1.2</v>
      </c>
      <c r="U8" s="15">
        <v>1.3</v>
      </c>
      <c r="V8" s="15">
        <v>1.4</v>
      </c>
      <c r="W8" s="15">
        <v>1.5</v>
      </c>
    </row>
    <row r="9" spans="1:23" x14ac:dyDescent="0.4">
      <c r="A9" s="7" t="s">
        <v>9</v>
      </c>
      <c r="B9" s="17">
        <f>IF(B7=0,"",B7/B5)</f>
        <v>0.35071874999999997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 t="s">
        <v>10</v>
      </c>
    </row>
    <row r="13" spans="1:23" x14ac:dyDescent="0.4">
      <c r="R13" s="19"/>
    </row>
    <row r="14" spans="1:23" x14ac:dyDescent="0.4">
      <c r="R14" s="19"/>
    </row>
  </sheetData>
  <sheetProtection algorithmName="SHA-512" hashValue="jukrjiUOh3KwLIZbaBQNo/LPVWmPC1gCr3xEKkjfgzDx0CPwH6QfySKBMouV6jwE7MhPtk22AmpBACJeqH7WMA==" saltValue="AiwAvW/MJMxfX+GVIzERMw==" spinCount="100000" sheet="1" objects="1" scenarios="1"/>
  <mergeCells count="1">
    <mergeCell ref="B1:D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3F582-3658-4EB7-89C7-71031FDB4F42}">
  <dimension ref="A1:W14"/>
  <sheetViews>
    <sheetView tabSelected="1" workbookViewId="0">
      <selection activeCell="E16" sqref="E16"/>
    </sheetView>
  </sheetViews>
  <sheetFormatPr defaultRowHeight="18.75" x14ac:dyDescent="0.4"/>
  <cols>
    <col min="1" max="1" width="16" customWidth="1"/>
    <col min="2" max="3" width="9.5" bestFit="1" customWidth="1"/>
    <col min="18" max="18" width="10.875" customWidth="1"/>
  </cols>
  <sheetData>
    <row r="1" spans="1:23" ht="19.5" thickBot="1" x14ac:dyDescent="0.45">
      <c r="A1" s="1" t="s">
        <v>0</v>
      </c>
      <c r="B1" s="2"/>
      <c r="C1" s="3"/>
      <c r="D1" s="4"/>
    </row>
    <row r="2" spans="1:23" ht="19.5" thickBot="1" x14ac:dyDescent="0.45">
      <c r="A2" s="5" t="s">
        <v>2</v>
      </c>
      <c r="B2" s="6"/>
    </row>
    <row r="3" spans="1:23" ht="19.5" thickBot="1" x14ac:dyDescent="0.45">
      <c r="A3" s="1" t="s">
        <v>3</v>
      </c>
      <c r="B3" s="6"/>
    </row>
    <row r="4" spans="1:23" ht="19.5" thickBot="1" x14ac:dyDescent="0.45">
      <c r="A4" s="7" t="s">
        <v>4</v>
      </c>
      <c r="B4" s="8">
        <f>B2+B3</f>
        <v>0</v>
      </c>
    </row>
    <row r="5" spans="1:23" ht="19.5" thickBot="1" x14ac:dyDescent="0.45">
      <c r="A5" s="1" t="s">
        <v>5</v>
      </c>
      <c r="B5" s="6"/>
      <c r="C5" s="9">
        <f>$B4*(1+C8)</f>
        <v>0</v>
      </c>
      <c r="D5" s="10">
        <f>$B4*(1+D8)</f>
        <v>0</v>
      </c>
      <c r="E5" s="10">
        <f t="shared" ref="E5:O5" si="0">$B4*(1+E8)</f>
        <v>0</v>
      </c>
      <c r="F5" s="10">
        <f t="shared" si="0"/>
        <v>0</v>
      </c>
      <c r="G5" s="10">
        <f t="shared" si="0"/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0</v>
      </c>
      <c r="N5" s="10">
        <f t="shared" si="0"/>
        <v>0</v>
      </c>
      <c r="O5" s="10">
        <f t="shared" si="0"/>
        <v>0</v>
      </c>
      <c r="P5" s="10">
        <f>$B4*(1+P8)</f>
        <v>0</v>
      </c>
      <c r="Q5" s="10">
        <f>$B4*(1+Q8)</f>
        <v>0</v>
      </c>
      <c r="R5" s="10">
        <f>$B4*(1+R8)</f>
        <v>0</v>
      </c>
      <c r="S5" s="10">
        <f t="shared" ref="S5:W5" si="1">$B4*(1+S8)</f>
        <v>0</v>
      </c>
      <c r="T5" s="10">
        <f t="shared" si="1"/>
        <v>0</v>
      </c>
      <c r="U5" s="10">
        <f t="shared" si="1"/>
        <v>0</v>
      </c>
      <c r="V5" s="10">
        <f t="shared" si="1"/>
        <v>0</v>
      </c>
      <c r="W5" s="10">
        <f t="shared" si="1"/>
        <v>0</v>
      </c>
    </row>
    <row r="6" spans="1:23" x14ac:dyDescent="0.4">
      <c r="A6" s="7" t="s">
        <v>6</v>
      </c>
      <c r="B6" s="11" t="str">
        <f>IF(B4=0,"",B4/B5)</f>
        <v/>
      </c>
      <c r="C6" s="12" t="str">
        <f>IF($B4=0,"",$B4/C5)</f>
        <v/>
      </c>
      <c r="D6" s="12" t="str">
        <f>IF($B4=0,"",$B4/D5)</f>
        <v/>
      </c>
      <c r="E6" s="12" t="str">
        <f t="shared" ref="E6:W6" si="2">IF($B4=0,"",$B4/E5)</f>
        <v/>
      </c>
      <c r="F6" s="12" t="str">
        <f t="shared" si="2"/>
        <v/>
      </c>
      <c r="G6" s="12" t="str">
        <f t="shared" si="2"/>
        <v/>
      </c>
      <c r="H6" s="12" t="str">
        <f t="shared" si="2"/>
        <v/>
      </c>
      <c r="I6" s="12" t="str">
        <f t="shared" si="2"/>
        <v/>
      </c>
      <c r="J6" s="12" t="str">
        <f t="shared" si="2"/>
        <v/>
      </c>
      <c r="K6" s="12" t="str">
        <f t="shared" si="2"/>
        <v/>
      </c>
      <c r="L6" s="12" t="str">
        <f t="shared" si="2"/>
        <v/>
      </c>
      <c r="M6" s="12" t="str">
        <f t="shared" si="2"/>
        <v/>
      </c>
      <c r="N6" s="12" t="str">
        <f t="shared" si="2"/>
        <v/>
      </c>
      <c r="O6" s="12" t="str">
        <f t="shared" si="2"/>
        <v/>
      </c>
      <c r="P6" s="12" t="str">
        <f t="shared" si="2"/>
        <v/>
      </c>
      <c r="Q6" s="12" t="str">
        <f t="shared" si="2"/>
        <v/>
      </c>
      <c r="R6" s="12" t="str">
        <f t="shared" si="2"/>
        <v/>
      </c>
      <c r="S6" s="12" t="str">
        <f t="shared" si="2"/>
        <v/>
      </c>
      <c r="T6" s="12" t="str">
        <f t="shared" si="2"/>
        <v/>
      </c>
      <c r="U6" s="12" t="str">
        <f t="shared" si="2"/>
        <v/>
      </c>
      <c r="V6" s="12" t="str">
        <f t="shared" si="2"/>
        <v/>
      </c>
      <c r="W6" s="12" t="str">
        <f t="shared" si="2"/>
        <v/>
      </c>
    </row>
    <row r="7" spans="1:23" x14ac:dyDescent="0.4">
      <c r="A7" s="7" t="s">
        <v>7</v>
      </c>
      <c r="B7">
        <f>B5-B4</f>
        <v>0</v>
      </c>
      <c r="C7" s="13">
        <f t="shared" ref="C7:W7" si="3">C5-B4</f>
        <v>0</v>
      </c>
      <c r="D7" s="10">
        <f t="shared" si="3"/>
        <v>0</v>
      </c>
      <c r="E7" s="10">
        <f t="shared" si="3"/>
        <v>0</v>
      </c>
      <c r="F7" s="10">
        <f t="shared" si="3"/>
        <v>0</v>
      </c>
      <c r="G7" s="10">
        <f t="shared" si="3"/>
        <v>0</v>
      </c>
      <c r="H7" s="10">
        <f t="shared" si="3"/>
        <v>0</v>
      </c>
      <c r="I7" s="10">
        <f t="shared" si="3"/>
        <v>0</v>
      </c>
      <c r="J7" s="10">
        <f t="shared" si="3"/>
        <v>0</v>
      </c>
      <c r="K7" s="10">
        <f t="shared" si="3"/>
        <v>0</v>
      </c>
      <c r="L7" s="10">
        <f t="shared" si="3"/>
        <v>0</v>
      </c>
      <c r="M7" s="10">
        <f t="shared" si="3"/>
        <v>0</v>
      </c>
      <c r="N7" s="10">
        <f t="shared" si="3"/>
        <v>0</v>
      </c>
      <c r="O7" s="10">
        <f t="shared" si="3"/>
        <v>0</v>
      </c>
      <c r="P7" s="10">
        <f t="shared" si="3"/>
        <v>0</v>
      </c>
      <c r="Q7" s="10">
        <f t="shared" si="3"/>
        <v>0</v>
      </c>
      <c r="R7" s="10">
        <f t="shared" si="3"/>
        <v>0</v>
      </c>
      <c r="S7" s="10">
        <f t="shared" si="3"/>
        <v>0</v>
      </c>
      <c r="T7" s="10">
        <f t="shared" si="3"/>
        <v>0</v>
      </c>
      <c r="U7" s="10">
        <f t="shared" si="3"/>
        <v>0</v>
      </c>
      <c r="V7" s="10">
        <f t="shared" si="3"/>
        <v>0</v>
      </c>
      <c r="W7" s="10">
        <f t="shared" si="3"/>
        <v>0</v>
      </c>
    </row>
    <row r="8" spans="1:23" x14ac:dyDescent="0.4">
      <c r="A8" s="7" t="s">
        <v>8</v>
      </c>
      <c r="B8" s="14" t="str">
        <f>IF(B7=0,"",B9/(1-B9))</f>
        <v/>
      </c>
      <c r="C8" s="15">
        <v>0.25</v>
      </c>
      <c r="D8" s="15">
        <v>0.3</v>
      </c>
      <c r="E8" s="15">
        <v>0.35</v>
      </c>
      <c r="F8" s="15">
        <v>0.4</v>
      </c>
      <c r="G8" s="15">
        <v>0.45</v>
      </c>
      <c r="H8" s="15">
        <v>0.5</v>
      </c>
      <c r="I8" s="16">
        <v>0.55000000000000004</v>
      </c>
      <c r="J8" s="15">
        <v>0.6</v>
      </c>
      <c r="K8" s="15">
        <v>0.65</v>
      </c>
      <c r="L8" s="15">
        <v>0.7</v>
      </c>
      <c r="M8" s="15">
        <v>0.75</v>
      </c>
      <c r="N8" s="15">
        <v>0.8</v>
      </c>
      <c r="O8" s="15">
        <v>0.85</v>
      </c>
      <c r="P8" s="15">
        <v>0.9</v>
      </c>
      <c r="Q8" s="15">
        <f>0.95</f>
        <v>0.95</v>
      </c>
      <c r="R8" s="15">
        <v>1</v>
      </c>
      <c r="S8" s="15">
        <v>1.1000000000000001</v>
      </c>
      <c r="T8" s="15">
        <v>1.2</v>
      </c>
      <c r="U8" s="15">
        <v>1.3</v>
      </c>
      <c r="V8" s="15">
        <v>1.4</v>
      </c>
      <c r="W8" s="15">
        <v>1.5</v>
      </c>
    </row>
    <row r="9" spans="1:23" x14ac:dyDescent="0.4">
      <c r="A9" s="7" t="s">
        <v>9</v>
      </c>
      <c r="B9" s="17" t="str">
        <f>IF(B7=0,"",B7/B5)</f>
        <v/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 t="s">
        <v>10</v>
      </c>
    </row>
    <row r="13" spans="1:23" x14ac:dyDescent="0.4">
      <c r="R13" s="19"/>
    </row>
    <row r="14" spans="1:23" x14ac:dyDescent="0.4">
      <c r="R14" s="19"/>
    </row>
  </sheetData>
  <sheetProtection algorithmName="SHA-512" hashValue="jukrjiUOh3KwLIZbaBQNo/LPVWmPC1gCr3xEKkjfgzDx0CPwH6QfySKBMouV6jwE7MhPtk22AmpBACJeqH7WMA==" saltValue="AiwAvW/MJMxfX+GVIzERMw==" spinCount="100000" sheet="1" objects="1" scenarios="1"/>
  <mergeCells count="1">
    <mergeCell ref="B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サンプル</vt:lpstr>
      <vt:lpstr>入力シート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Front</dc:creator>
  <cp:lastModifiedBy>Front</cp:lastModifiedBy>
  <dcterms:created xsi:type="dcterms:W3CDTF">2025-07-30T06:22:19Z</dcterms:created>
  <dcterms:modified xsi:type="dcterms:W3CDTF">2025-07-30T06:36:53Z</dcterms:modified>
</cp:coreProperties>
</file>